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7702"/>
  <workbookPr defaultThemeVersion="124226"/>
  <bookViews>
    <workbookView xWindow="960" yWindow="690" windowWidth="27315" windowHeight="12015" xr2:uid="{00000000-000D-0000-FFFF-FFFF00000000}"/>
  </bookViews>
  <sheets>
    <sheet name="11-2016" sheetId="1" r:id="rId1"/>
  </sheets>
  <calcPr calcId="171026"/>
</workbook>
</file>

<file path=xl/calcChain.xml><?xml version="1.0" encoding="utf-8"?>
<calcChain xmlns="http://schemas.openxmlformats.org/spreadsheetml/2006/main">
  <c r="N10" i="1" l="1"/>
  <c r="M10" i="1"/>
  <c r="L10" i="1"/>
  <c r="J10" i="1"/>
  <c r="I10" i="1"/>
  <c r="H10" i="1"/>
  <c r="G10" i="1"/>
  <c r="F10" i="1"/>
  <c r="E10" i="1"/>
  <c r="D10" i="1"/>
  <c r="C10" i="1"/>
  <c r="K10" i="1"/>
  <c r="O9" i="1"/>
  <c r="K9" i="1"/>
  <c r="P9" i="1"/>
  <c r="O8" i="1"/>
  <c r="K8" i="1"/>
  <c r="P8" i="1"/>
  <c r="O7" i="1"/>
  <c r="K7" i="1"/>
  <c r="P7" i="1"/>
  <c r="K6" i="1"/>
  <c r="O6" i="1"/>
  <c r="P6" i="1"/>
  <c r="O5" i="1"/>
  <c r="K5" i="1"/>
  <c r="P5" i="1"/>
  <c r="O4" i="1"/>
  <c r="O10" i="1"/>
  <c r="K4" i="1"/>
  <c r="P4" i="1"/>
  <c r="P10" i="1"/>
</calcChain>
</file>

<file path=xl/sharedStrings.xml><?xml version="1.0" encoding="utf-8"?>
<sst xmlns="http://schemas.openxmlformats.org/spreadsheetml/2006/main" count="31" uniqueCount="27">
  <si>
    <t>CÂMARA MUNICIPAL DE COLATINA</t>
  </si>
  <si>
    <t>DETALHAMENTO DA FOLHA PAGAMENTO - REMUNERAÇÃO MENSAL  - 11/2016</t>
  </si>
  <si>
    <t>NOME DO SERVIDOR</t>
  </si>
  <si>
    <t>CARGO</t>
  </si>
  <si>
    <t>VENCIMENTO/FÉRIAS</t>
  </si>
  <si>
    <t>GRATIF. ADIC.TEMPO SERVIÇO</t>
  </si>
  <si>
    <t>SALARIO FAMILIA</t>
  </si>
  <si>
    <t>PREMIO POR ASSIDUIDADE</t>
  </si>
  <si>
    <t>GRATIFICAÇAO DE FUNÇAO</t>
  </si>
  <si>
    <t>ABONO ANIVERSARIO</t>
  </si>
  <si>
    <t>ABONO FERIAS</t>
  </si>
  <si>
    <t>ABONO DE NATAL</t>
  </si>
  <si>
    <t>TOTAL BRUTO</t>
  </si>
  <si>
    <t>ABATE TETO PREFEITO</t>
  </si>
  <si>
    <t>IRRF</t>
  </si>
  <si>
    <t>OUTROS DESCONTOS</t>
  </si>
  <si>
    <t>TOTAL DESCONTOS</t>
  </si>
  <si>
    <t>VENCIMENTO LIQUIDO</t>
  </si>
  <si>
    <t>Eliane Zovico Soella</t>
  </si>
  <si>
    <t>Assistente Op. Legislativo</t>
  </si>
  <si>
    <t>Eliemar José Alves da Costa</t>
  </si>
  <si>
    <t>Taquígrafo</t>
  </si>
  <si>
    <t>Evilásio João Gatti</t>
  </si>
  <si>
    <t>Maria José Frizera</t>
  </si>
  <si>
    <t>Sélia Maria Dalapícola</t>
  </si>
  <si>
    <t>Telma Zamprogno Lorenzoni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</si>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</sst>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&quot;R$&quot;\ #,##0.00"/>
    <numFmt numFmtId="166" formatCode="&quot;R$&quot;\ #,##0.00;[Red]&quot;R$&quot;\ #,##0.00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10"/>
      <name val="Arial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1" fillId="0" borderId="0"/>
    <xf numFmtId="164" fontId="7" fillId="0" borderId="0" applyFont="0" applyFill="0" applyBorder="0" applyAlignment="0" applyProtection="0"/>
    <xf numFmtId="0" fontId="7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7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5" applyNumberFormat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8" applyNumberFormat="0" applyFon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</cellStyleXfs>
  <cellXfs count="20">
    <xf numFmtId="0" fontId="0" fillId="0" borderId="0" xfId="0"/>
    <xf numFmtId="0" fontId="3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4" xfId="1" applyFont="1" applyBorder="1"/>
    <xf numFmtId="165" fontId="1" fillId="0" borderId="4" xfId="2" applyNumberFormat="1" applyFont="1" applyBorder="1"/>
    <xf numFmtId="165" fontId="4" fillId="0" borderId="4" xfId="2" applyNumberFormat="1" applyFont="1" applyBorder="1"/>
    <xf numFmtId="166" fontId="1" fillId="0" borderId="4" xfId="2" applyNumberFormat="1" applyFont="1" applyBorder="1"/>
    <xf numFmtId="166" fontId="5" fillId="0" borderId="4" xfId="2" applyNumberFormat="1" applyFont="1" applyBorder="1"/>
    <xf numFmtId="165" fontId="3" fillId="0" borderId="4" xfId="2" applyNumberFormat="1" applyFont="1" applyBorder="1"/>
    <xf numFmtId="165" fontId="8" fillId="0" borderId="4" xfId="3" applyNumberFormat="1" applyFont="1" applyBorder="1"/>
    <xf numFmtId="166" fontId="3" fillId="0" borderId="4" xfId="2" applyNumberFormat="1" applyFont="1" applyBorder="1"/>
    <xf numFmtId="166" fontId="8" fillId="0" borderId="4" xfId="3" applyNumberFormat="1" applyFont="1" applyBorder="1"/>
    <xf numFmtId="166" fontId="5" fillId="0" borderId="0" xfId="2" applyNumberFormat="1" applyFont="1" applyFill="1" applyBorder="1"/>
    <xf numFmtId="166" fontId="0" fillId="0" borderId="0" xfId="0" applyNumberFormat="1"/>
    <xf numFmtId="165" fontId="0" fillId="0" borderId="0" xfId="0" applyNumberForma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8" fillId="0" borderId="4" xfId="3" applyFont="1" applyBorder="1" applyAlignment="1">
      <alignment horizontal="center"/>
    </xf>
  </cellXfs>
  <cellStyles count="45">
    <cellStyle name="20% - Ênfase1 2" xfId="4" xr:uid="{00000000-0005-0000-0000-000000000000}"/>
    <cellStyle name="20% - Ênfase2 2" xfId="5" xr:uid="{00000000-0005-0000-0000-000001000000}"/>
    <cellStyle name="20% - Ênfase3 2" xfId="6" xr:uid="{00000000-0005-0000-0000-000002000000}"/>
    <cellStyle name="20% - Ênfase4 2" xfId="7" xr:uid="{00000000-0005-0000-0000-000003000000}"/>
    <cellStyle name="20% - Ênfase5 2" xfId="8" xr:uid="{00000000-0005-0000-0000-000004000000}"/>
    <cellStyle name="20% - Ênfase6 2" xfId="9" xr:uid="{00000000-0005-0000-0000-000005000000}"/>
    <cellStyle name="40% - Ênfase1 2" xfId="10" xr:uid="{00000000-0005-0000-0000-000006000000}"/>
    <cellStyle name="40% - Ênfase2 2" xfId="11" xr:uid="{00000000-0005-0000-0000-000007000000}"/>
    <cellStyle name="40% - Ênfase3 2" xfId="12" xr:uid="{00000000-0005-0000-0000-000008000000}"/>
    <cellStyle name="40% - Ênfase4 2" xfId="13" xr:uid="{00000000-0005-0000-0000-000009000000}"/>
    <cellStyle name="40% - Ênfase5 2" xfId="14" xr:uid="{00000000-0005-0000-0000-00000A000000}"/>
    <cellStyle name="40% - Ênfase6 2" xfId="15" xr:uid="{00000000-0005-0000-0000-00000B000000}"/>
    <cellStyle name="60% - Ênfase1 2" xfId="16" xr:uid="{00000000-0005-0000-0000-00000C000000}"/>
    <cellStyle name="60% - Ênfase2 2" xfId="17" xr:uid="{00000000-0005-0000-0000-00000D000000}"/>
    <cellStyle name="60% - Ênfase3 2" xfId="18" xr:uid="{00000000-0005-0000-0000-00000E000000}"/>
    <cellStyle name="60% - Ênfase4 2" xfId="19" xr:uid="{00000000-0005-0000-0000-00000F000000}"/>
    <cellStyle name="60% - Ênfase5 2" xfId="20" xr:uid="{00000000-0005-0000-0000-000010000000}"/>
    <cellStyle name="60% - Ênfase6 2" xfId="21" xr:uid="{00000000-0005-0000-0000-000011000000}"/>
    <cellStyle name="Bom 2" xfId="22" xr:uid="{00000000-0005-0000-0000-000012000000}"/>
    <cellStyle name="Cálculo 2" xfId="23" xr:uid="{00000000-0005-0000-0000-000013000000}"/>
    <cellStyle name="Célula de Verificação 2" xfId="24" xr:uid="{00000000-0005-0000-0000-000014000000}"/>
    <cellStyle name="Célula Vinculada 2" xfId="25" xr:uid="{00000000-0005-0000-0000-000015000000}"/>
    <cellStyle name="Ênfase1 2" xfId="26" xr:uid="{00000000-0005-0000-0000-000016000000}"/>
    <cellStyle name="Ênfase2 2" xfId="27" xr:uid="{00000000-0005-0000-0000-000017000000}"/>
    <cellStyle name="Ênfase3 2" xfId="28" xr:uid="{00000000-0005-0000-0000-000018000000}"/>
    <cellStyle name="Ênfase4 2" xfId="29" xr:uid="{00000000-0005-0000-0000-000019000000}"/>
    <cellStyle name="Ênfase5 2" xfId="30" xr:uid="{00000000-0005-0000-0000-00001A000000}"/>
    <cellStyle name="Ênfase6 2" xfId="31" xr:uid="{00000000-0005-0000-0000-00001B000000}"/>
    <cellStyle name="Entrada 2" xfId="32" xr:uid="{00000000-0005-0000-0000-00001C000000}"/>
    <cellStyle name="Incorreto 2" xfId="33" xr:uid="{00000000-0005-0000-0000-00001D000000}"/>
    <cellStyle name="Neutra 2" xfId="34" xr:uid="{00000000-0005-0000-0000-00001E000000}"/>
    <cellStyle name="Normal" xfId="0" builtinId="0"/>
    <cellStyle name="Normal 2" xfId="3" xr:uid="{00000000-0005-0000-0000-000020000000}"/>
    <cellStyle name="Normal_Plan1" xfId="1" xr:uid="{00000000-0005-0000-0000-000021000000}"/>
    <cellStyle name="Nota 2" xfId="35" xr:uid="{00000000-0005-0000-0000-000022000000}"/>
    <cellStyle name="Saída 2" xfId="36" xr:uid="{00000000-0005-0000-0000-000023000000}"/>
    <cellStyle name="Separador de milhares 2" xfId="2" xr:uid="{00000000-0005-0000-0000-000024000000}"/>
    <cellStyle name="Texto de Aviso 2" xfId="37" xr:uid="{00000000-0005-0000-0000-000025000000}"/>
    <cellStyle name="Texto Explicativo 2" xfId="38" xr:uid="{00000000-0005-0000-0000-000026000000}"/>
    <cellStyle name="Título 1 2" xfId="39" xr:uid="{00000000-0005-0000-0000-000027000000}"/>
    <cellStyle name="Título 2 2" xfId="40" xr:uid="{00000000-0005-0000-0000-000028000000}"/>
    <cellStyle name="Título 3 2" xfId="41" xr:uid="{00000000-0005-0000-0000-000029000000}"/>
    <cellStyle name="Título 4 2" xfId="42" xr:uid="{00000000-0005-0000-0000-00002A000000}"/>
    <cellStyle name="Título 5" xfId="43" xr:uid="{00000000-0005-0000-0000-00002B000000}"/>
    <cellStyle name="Total 2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C1" workbookViewId="0" xr3:uid="{AEA406A1-0E4B-5B11-9CD5-51D6E497D94C}">
      <selection activeCell="P10" sqref="P10"/>
    </sheetView>
  </sheetViews>
  <sheetFormatPr defaultRowHeight="15"/>
  <cols>
    <col min="1" max="1" width="31.5703125" customWidth="1"/>
    <col min="2" max="2" width="27.5703125" customWidth="1"/>
    <col min="3" max="3" width="17.85546875" customWidth="1"/>
    <col min="4" max="4" width="18.42578125" customWidth="1"/>
    <col min="5" max="5" width="13.85546875" customWidth="1"/>
    <col min="6" max="6" width="17" customWidth="1"/>
    <col min="7" max="8" width="18.42578125" customWidth="1"/>
    <col min="9" max="12" width="15" customWidth="1"/>
    <col min="13" max="13" width="16.5703125" customWidth="1"/>
    <col min="14" max="14" width="16.28515625" customWidth="1"/>
    <col min="15" max="15" width="15.7109375" customWidth="1"/>
    <col min="16" max="16" width="17.7109375" customWidth="1"/>
  </cols>
  <sheetData>
    <row r="1" spans="1:16" ht="18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18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1:16" ht="47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2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1" t="s">
        <v>17</v>
      </c>
    </row>
    <row r="4" spans="1:16" ht="15.75">
      <c r="A4" s="4" t="s">
        <v>18</v>
      </c>
      <c r="B4" s="4" t="s">
        <v>19</v>
      </c>
      <c r="C4" s="5">
        <v>4224.4799999999996</v>
      </c>
      <c r="D4" s="5">
        <v>2619.1799999999998</v>
      </c>
      <c r="E4" s="5">
        <v>52.8</v>
      </c>
      <c r="F4" s="5">
        <v>3168.36</v>
      </c>
      <c r="G4" s="5">
        <v>975.46</v>
      </c>
      <c r="H4" s="5">
        <v>5493.74</v>
      </c>
      <c r="I4" s="5">
        <v>0</v>
      </c>
      <c r="J4" s="5">
        <v>0</v>
      </c>
      <c r="K4" s="6">
        <f t="shared" ref="K4:K10" si="0">SUM(C4:J4)</f>
        <v>16534.019999999997</v>
      </c>
      <c r="L4" s="7">
        <v>-7240.68</v>
      </c>
      <c r="M4" s="7">
        <v>-1619.65</v>
      </c>
      <c r="N4" s="7">
        <v>0</v>
      </c>
      <c r="O4" s="8">
        <f>L4+M4+N4</f>
        <v>-8860.33</v>
      </c>
      <c r="P4" s="9">
        <f t="shared" ref="P4:P9" si="1">K4+O4</f>
        <v>7673.6899999999969</v>
      </c>
    </row>
    <row r="5" spans="1:16" ht="15.75">
      <c r="A5" s="4" t="s">
        <v>20</v>
      </c>
      <c r="B5" s="4" t="s">
        <v>21</v>
      </c>
      <c r="C5" s="5">
        <v>4108.18</v>
      </c>
      <c r="D5" s="5">
        <v>2464.91</v>
      </c>
      <c r="E5" s="5">
        <v>105.6</v>
      </c>
      <c r="F5" s="5">
        <v>3081.14</v>
      </c>
      <c r="G5" s="5">
        <v>1038.8599999999999</v>
      </c>
      <c r="H5" s="5">
        <v>0</v>
      </c>
      <c r="I5" s="5">
        <v>0</v>
      </c>
      <c r="J5" s="5">
        <v>0</v>
      </c>
      <c r="K5" s="6">
        <f t="shared" si="0"/>
        <v>10798.69</v>
      </c>
      <c r="L5" s="7">
        <v>-1505.35</v>
      </c>
      <c r="M5" s="7">
        <v>-1500.86</v>
      </c>
      <c r="N5" s="7">
        <v>-2901.99</v>
      </c>
      <c r="O5" s="8">
        <f t="shared" ref="O5:O9" si="2">L5+M5+N5</f>
        <v>-5908.2</v>
      </c>
      <c r="P5" s="9">
        <f t="shared" si="1"/>
        <v>4890.4900000000007</v>
      </c>
    </row>
    <row r="6" spans="1:16" ht="15.75">
      <c r="A6" s="4" t="s">
        <v>22</v>
      </c>
      <c r="B6" s="4" t="s">
        <v>19</v>
      </c>
      <c r="C6" s="5">
        <v>4224.4799999999996</v>
      </c>
      <c r="D6" s="5">
        <v>2619.1799999999998</v>
      </c>
      <c r="E6" s="5">
        <v>105.6</v>
      </c>
      <c r="F6" s="5">
        <v>3168.36</v>
      </c>
      <c r="G6" s="5">
        <v>0</v>
      </c>
      <c r="H6" s="5">
        <v>0</v>
      </c>
      <c r="I6" s="5">
        <v>0</v>
      </c>
      <c r="J6" s="5">
        <v>0</v>
      </c>
      <c r="K6" s="6">
        <f t="shared" si="0"/>
        <v>10117.620000000001</v>
      </c>
      <c r="L6" s="7">
        <v>-824.28</v>
      </c>
      <c r="M6" s="7">
        <v>-1552.99</v>
      </c>
      <c r="N6" s="7">
        <v>0</v>
      </c>
      <c r="O6" s="8">
        <f t="shared" si="2"/>
        <v>-2377.27</v>
      </c>
      <c r="P6" s="9">
        <f t="shared" si="1"/>
        <v>7740.35</v>
      </c>
    </row>
    <row r="7" spans="1:16" ht="15.75">
      <c r="A7" s="4" t="s">
        <v>23</v>
      </c>
      <c r="B7" s="4" t="s">
        <v>19</v>
      </c>
      <c r="C7" s="5">
        <v>4224.4799999999996</v>
      </c>
      <c r="D7" s="5">
        <v>3464.07</v>
      </c>
      <c r="E7" s="5">
        <v>52.8</v>
      </c>
      <c r="F7" s="5">
        <v>4224.4799999999996</v>
      </c>
      <c r="G7" s="5">
        <v>1038.8599999999999</v>
      </c>
      <c r="H7" s="5">
        <v>0</v>
      </c>
      <c r="I7" s="5">
        <v>0</v>
      </c>
      <c r="J7" s="5">
        <v>0</v>
      </c>
      <c r="K7" s="6">
        <f t="shared" si="0"/>
        <v>13004.689999999999</v>
      </c>
      <c r="L7" s="7">
        <v>-3711.35</v>
      </c>
      <c r="M7" s="7">
        <v>-1619.65</v>
      </c>
      <c r="N7" s="7">
        <v>0</v>
      </c>
      <c r="O7" s="8">
        <f t="shared" si="2"/>
        <v>-5331</v>
      </c>
      <c r="P7" s="9">
        <f t="shared" si="1"/>
        <v>7673.6899999999987</v>
      </c>
    </row>
    <row r="8" spans="1:16" ht="15.75">
      <c r="A8" s="4" t="s">
        <v>24</v>
      </c>
      <c r="B8" s="4" t="s">
        <v>19</v>
      </c>
      <c r="C8" s="5">
        <v>4224.4799999999996</v>
      </c>
      <c r="D8" s="5">
        <v>3041.63</v>
      </c>
      <c r="E8" s="5">
        <v>0</v>
      </c>
      <c r="F8" s="5">
        <v>3168.36</v>
      </c>
      <c r="G8" s="5">
        <v>0</v>
      </c>
      <c r="H8" s="5">
        <v>0</v>
      </c>
      <c r="I8" s="5">
        <v>0</v>
      </c>
      <c r="J8" s="5">
        <v>0</v>
      </c>
      <c r="K8" s="6">
        <f t="shared" si="0"/>
        <v>10434.469999999999</v>
      </c>
      <c r="L8" s="7">
        <v>-1141.1300000000001</v>
      </c>
      <c r="M8" s="7">
        <v>-1686.31</v>
      </c>
      <c r="N8" s="7">
        <v>-2658.64</v>
      </c>
      <c r="O8" s="8">
        <f t="shared" si="2"/>
        <v>-5486.08</v>
      </c>
      <c r="P8" s="9">
        <f t="shared" si="1"/>
        <v>4948.3899999999994</v>
      </c>
    </row>
    <row r="9" spans="1:16" ht="15.75">
      <c r="A9" s="4" t="s">
        <v>25</v>
      </c>
      <c r="B9" s="4" t="s">
        <v>21</v>
      </c>
      <c r="C9" s="5">
        <v>4108.18</v>
      </c>
      <c r="D9" s="5">
        <v>2300.58</v>
      </c>
      <c r="E9" s="5">
        <v>0</v>
      </c>
      <c r="F9" s="5">
        <v>2054.09</v>
      </c>
      <c r="G9" s="5">
        <v>0</v>
      </c>
      <c r="H9" s="5">
        <v>0</v>
      </c>
      <c r="I9" s="5">
        <v>0</v>
      </c>
      <c r="J9" s="5">
        <v>0</v>
      </c>
      <c r="K9" s="6">
        <f t="shared" si="0"/>
        <v>8462.85</v>
      </c>
      <c r="L9" s="7">
        <v>0</v>
      </c>
      <c r="M9" s="7">
        <v>-1457.92</v>
      </c>
      <c r="N9" s="7">
        <v>0</v>
      </c>
      <c r="O9" s="8">
        <f t="shared" si="2"/>
        <v>-1457.92</v>
      </c>
      <c r="P9" s="9">
        <f t="shared" si="1"/>
        <v>7004.93</v>
      </c>
    </row>
    <row r="10" spans="1:16" ht="15.75">
      <c r="A10" s="19" t="s">
        <v>26</v>
      </c>
      <c r="B10" s="19"/>
      <c r="C10" s="10">
        <f t="shared" ref="C10:I10" si="3">SUM(C4:C9)</f>
        <v>25114.28</v>
      </c>
      <c r="D10" s="10">
        <f t="shared" si="3"/>
        <v>16509.550000000003</v>
      </c>
      <c r="E10" s="10">
        <f t="shared" si="3"/>
        <v>316.8</v>
      </c>
      <c r="F10" s="10">
        <f t="shared" si="3"/>
        <v>18864.79</v>
      </c>
      <c r="G10" s="10">
        <f t="shared" si="3"/>
        <v>3053.18</v>
      </c>
      <c r="H10" s="10">
        <f t="shared" si="3"/>
        <v>5493.74</v>
      </c>
      <c r="I10" s="10">
        <f t="shared" si="3"/>
        <v>0</v>
      </c>
      <c r="J10" s="10">
        <f>SUM(J4:J9)</f>
        <v>0</v>
      </c>
      <c r="K10" s="6">
        <f t="shared" si="0"/>
        <v>69352.340000000011</v>
      </c>
      <c r="L10" s="11">
        <f>SUM(L4:L9)</f>
        <v>-14422.79</v>
      </c>
      <c r="M10" s="11">
        <f>SUM(M4:M9)</f>
        <v>-9437.3799999999992</v>
      </c>
      <c r="N10" s="11">
        <f>SUM(N4:N9)</f>
        <v>-5560.6299999999992</v>
      </c>
      <c r="O10" s="12">
        <f>SUM(O4:O9)</f>
        <v>-29420.799999999996</v>
      </c>
      <c r="P10" s="10">
        <f>SUM(P4:P9)</f>
        <v>39931.54</v>
      </c>
    </row>
    <row r="11" spans="1:16" ht="15.75">
      <c r="O11" s="13"/>
    </row>
    <row r="12" spans="1:16">
      <c r="O12" s="14"/>
      <c r="P12" s="15"/>
    </row>
  </sheetData>
  <mergeCells count="3">
    <mergeCell ref="A1:P1"/>
    <mergeCell ref="A2:P2"/>
    <mergeCell ref="A10:B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tesouraria</dc:creator>
  <cp:keywords/>
  <dc:description/>
  <cp:lastModifiedBy>tesouraria</cp:lastModifiedBy>
  <cp:revision/>
  <dcterms:created xsi:type="dcterms:W3CDTF">2016-11-30T14:23:18Z</dcterms:created>
  <dcterms:modified xsi:type="dcterms:W3CDTF">2016-12-06T19:24:09Z</dcterms:modified>
  <cp:category/>
  <cp:contentStatus/>
</cp:coreProperties>
</file>